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becke\Downloads\"/>
    </mc:Choice>
  </mc:AlternateContent>
  <xr:revisionPtr revIDLastSave="0" documentId="13_ncr:1_{2DC6B61B-066C-4CD2-A24A-1ECB953C9FAF}" xr6:coauthVersionLast="47" xr6:coauthVersionMax="47" xr10:uidLastSave="{00000000-0000-0000-0000-000000000000}"/>
  <bookViews>
    <workbookView xWindow="-120" yWindow="-120" windowWidth="29040" windowHeight="15720" activeTab="1" xr2:uid="{00000000-000D-0000-FFFF-FFFF00000000}"/>
  </bookViews>
  <sheets>
    <sheet name="CECBC 2025 Data" sheetId="1" r:id="rId1"/>
    <sheet name="Instructions" sheetId="5" r:id="rId2"/>
    <sheet name="Definitions" sheetId="3" r:id="rId3"/>
    <sheet name="Sources" sheetId="4" r:id="rId4"/>
  </sheets>
  <definedNames>
    <definedName name="_xlnm._FilterDatabase" localSheetId="0" hidden="1">'CECBC 2025 Data'!$A$1:$AQ$1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 i="1" l="1"/>
  <c r="S2" i="1"/>
  <c r="AI3"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2" i="1"/>
  <c r="N23"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N2" i="1"/>
  <c r="N3" i="1"/>
  <c r="N4" i="1"/>
  <c r="N5" i="1"/>
  <c r="N6" i="1"/>
  <c r="N7" i="1"/>
  <c r="N8" i="1"/>
  <c r="N9" i="1"/>
  <c r="N10" i="1"/>
  <c r="N11" i="1"/>
  <c r="N12" i="1"/>
  <c r="N13" i="1"/>
  <c r="N14" i="1"/>
  <c r="N15" i="1"/>
  <c r="N16" i="1"/>
  <c r="N17" i="1"/>
  <c r="N18" i="1"/>
  <c r="N19" i="1"/>
  <c r="N20" i="1"/>
  <c r="N21" i="1"/>
  <c r="N22" i="1"/>
  <c r="N24" i="1"/>
  <c r="N25" i="1"/>
  <c r="N26" i="1"/>
  <c r="N27" i="1"/>
  <c r="N28" i="1"/>
  <c r="N29" i="1"/>
  <c r="N30" i="1"/>
  <c r="N31" i="1"/>
  <c r="N32" i="1"/>
  <c r="N33" i="1"/>
  <c r="N34" i="1"/>
  <c r="N35" i="1"/>
  <c r="N36" i="1"/>
  <c r="N37" i="1"/>
  <c r="N38" i="1"/>
  <c r="N39" i="1"/>
  <c r="N40" i="1"/>
  <c r="N41" i="1"/>
  <c r="N42" i="1"/>
  <c r="N43" i="1"/>
</calcChain>
</file>

<file path=xl/sharedStrings.xml><?xml version="1.0" encoding="utf-8"?>
<sst xmlns="http://schemas.openxmlformats.org/spreadsheetml/2006/main" count="181" uniqueCount="173">
  <si>
    <t>Please enter the name of the person providing ethics consultation data for this system or hospital.</t>
  </si>
  <si>
    <t>Please enter the email address of the person providing ethics consultation data for this system or hospital.</t>
  </si>
  <si>
    <t>Please enter the calendar year for which you are entering data:</t>
  </si>
  <si>
    <t>Name of health system associated with this hospital. Enter 'freestanding' if no system affiliation.</t>
  </si>
  <si>
    <t>Hospital name</t>
  </si>
  <si>
    <t>Hospital state</t>
  </si>
  <si>
    <t>Hospital zip code</t>
  </si>
  <si>
    <t>CMS certification number</t>
  </si>
  <si>
    <t>Total consults:</t>
  </si>
  <si>
    <r>
      <t xml:space="preserve">Formal consults: </t>
    </r>
    <r>
      <rPr>
        <b/>
        <sz val="12"/>
        <color rgb="FFFFFF00"/>
        <rFont val="Calibri"/>
        <family val="2"/>
        <scheme val="minor"/>
      </rPr>
      <t>(see Definitions tab)</t>
    </r>
  </si>
  <si>
    <r>
      <t xml:space="preserve">Informal consults: </t>
    </r>
    <r>
      <rPr>
        <b/>
        <sz val="12"/>
        <color rgb="FFFFFF00"/>
        <rFont val="Calibri"/>
        <family val="2"/>
        <scheme val="minor"/>
      </rPr>
      <t>(see Definitions tab)</t>
    </r>
  </si>
  <si>
    <r>
      <t xml:space="preserve">Review consults </t>
    </r>
    <r>
      <rPr>
        <b/>
        <sz val="12"/>
        <color rgb="FFFFFF00"/>
        <rFont val="Calibri"/>
        <family val="2"/>
        <scheme val="minor"/>
      </rPr>
      <t>(see Definitions tab)</t>
    </r>
  </si>
  <si>
    <t>Specific categories other than formal, informal, and review:</t>
  </si>
  <si>
    <t>Total Type of Consults</t>
  </si>
  <si>
    <t>Estimated percentage of consults performed exclusively by single individual:</t>
  </si>
  <si>
    <t>Estimated percentage of consults performed exclusively by a small team:</t>
  </si>
  <si>
    <t>Estimated percentage of consults performed exclusively by a a full committee:</t>
  </si>
  <si>
    <t>Estimated percentage of consults performed by a combination of other models:</t>
  </si>
  <si>
    <t xml:space="preserve">Total </t>
  </si>
  <si>
    <t>At this hospital, how often is the ECS responding to a request for ethics consultation, when on service.</t>
  </si>
  <si>
    <t>At this hospital, how often is the ECS performing a provider moral distress intervention that is separate from an ethics consultation.</t>
  </si>
  <si>
    <t>At this hospital, how often is the ECS participating in hospital or health system policymaking, including organizational ethics activities even where a policy does not result.</t>
  </si>
  <si>
    <t>At this hospital, how often is the ECS providing organizational leadership on bioethical issues, such as through hospital or health system committee service (including ethics committees), or managing employees in ethics or other roles.</t>
  </si>
  <si>
    <t>At this hospital, how often is the ECS supporting research ethics activities, such as through IRB service or responding to requests for research ethics consultation.</t>
  </si>
  <si>
    <t>At this hospital, how often is the ECS developing or providing educational programs related to bioethics.</t>
  </si>
  <si>
    <t>At this hospital, how often is the ECS contributing to scholarship, research, or professional development related to bioethics.</t>
  </si>
  <si>
    <t>Does the ECS about which you are providing information serve only this hospital or multiple hospitals?</t>
  </si>
  <si>
    <t>How many hospitals does your ECS serve?</t>
  </si>
  <si>
    <t>What is the name of the market or region this ECS serves in your health system? For a stand alone hospital, leave this blank.</t>
  </si>
  <si>
    <r>
      <t xml:space="preserve">Title of consultation service lead: </t>
    </r>
    <r>
      <rPr>
        <b/>
        <sz val="12"/>
        <color rgb="FFFFFF00"/>
        <rFont val="Calibri"/>
        <family val="2"/>
        <scheme val="minor"/>
      </rPr>
      <t>(Please enter the title, not their name.)</t>
    </r>
  </si>
  <si>
    <r>
      <rPr>
        <b/>
        <sz val="12"/>
        <color rgb="FFFFFFFF"/>
        <rFont val="Calibri"/>
        <family val="2"/>
        <scheme val="minor"/>
      </rPr>
      <t xml:space="preserve">Total number of ethics consultants: </t>
    </r>
    <r>
      <rPr>
        <b/>
        <sz val="12"/>
        <color rgb="FFFFFF00"/>
        <rFont val="Calibri"/>
        <family val="2"/>
        <scheme val="minor"/>
      </rPr>
      <t>do not include those who performed ethics consultations only as part of a full committee</t>
    </r>
  </si>
  <si>
    <r>
      <t xml:space="preserve">Paid ethics consultants: </t>
    </r>
    <r>
      <rPr>
        <b/>
        <sz val="12"/>
        <color rgb="FFFFFF00"/>
        <rFont val="Calibri"/>
        <family val="2"/>
        <scheme val="minor"/>
      </rPr>
      <t>(see Definitions tab)</t>
    </r>
  </si>
  <si>
    <r>
      <t xml:space="preserve">Volunteer ethics consultants: </t>
    </r>
    <r>
      <rPr>
        <b/>
        <sz val="12"/>
        <color rgb="FFFFFF00"/>
        <rFont val="Calibri"/>
        <family val="2"/>
        <scheme val="minor"/>
      </rPr>
      <t>(see Definitions tab)</t>
    </r>
  </si>
  <si>
    <t>Estimated percentage of consults requested in the inpatient setting:</t>
  </si>
  <si>
    <t>Estimated percentage of consults requested in the outpatient / ambulatory setting:</t>
  </si>
  <si>
    <t>Estimated percentage of consults requested in the non-acute care facility setting:</t>
  </si>
  <si>
    <t>Formal Consult</t>
  </si>
  <si>
    <t>A "formal" consult is prospective, in response to a specific, active patient case and follows a comprehensive and systematic process.</t>
  </si>
  <si>
    <t>Informal Consult</t>
  </si>
  <si>
    <t>An "informal" consult is prospective, in response to a specific, active patient case and does not follow a comprehensive and systematic process.</t>
  </si>
  <si>
    <t>Review Consult</t>
  </si>
  <si>
    <t>"Review" consults are retrospective and do not primarily pertain to a specific, active patient case.</t>
  </si>
  <si>
    <t>Paid Ethics Consultants</t>
  </si>
  <si>
    <t>"Paid ethics consultants" refers to individuals who were compensated specifically for ethics consultation;</t>
  </si>
  <si>
    <t>Volunteer Ethics Consultant</t>
  </si>
  <si>
    <t>"Volunteer ethics consultants" refers to those who performed any ethics consultations in the past calendar year, except those whose only consultation(s) were performed as part of a full committee, but were compensated only for work done in their primary role (e.g., as a chaplain).</t>
  </si>
  <si>
    <t>Likert</t>
  </si>
  <si>
    <t>States</t>
  </si>
  <si>
    <t>To unlock: CECBC2025</t>
  </si>
  <si>
    <t>Daily or multiple times per week</t>
  </si>
  <si>
    <t>AL</t>
  </si>
  <si>
    <t>Once per week</t>
  </si>
  <si>
    <t>AK</t>
  </si>
  <si>
    <t>A few times per month</t>
  </si>
  <si>
    <t>AZ</t>
  </si>
  <si>
    <t>A few times per quarter</t>
  </si>
  <si>
    <t>AR</t>
  </si>
  <si>
    <t>A few times per year</t>
  </si>
  <si>
    <t>CA</t>
  </si>
  <si>
    <t>Never</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</si>
  <si>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</si>
  <si>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</si>
  <si>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</si>
  <si>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</si>
  <si>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</si>
  <si>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</si>
  <si>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</si>
  <si>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</si>
  <si>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</si>
  <si>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</si>
  <si>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</si>
  <si>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</si>
  <si>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</si>
  <si>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</si>
  <si>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</si>
  <si>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</si>
  <si>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</si>
  <si>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</si>
  <si>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</si>
  <si>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</si>
  <si>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</si>
  <si>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</si>
  <si>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</si>
  <si>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</si>
  <si>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</si>
  <si>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</si>
  <si>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</si>
  <si>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</si>
  <si>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</si>
  <si>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</si>
  <si>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</si>
  <si>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</si>
  <si>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</si>
  <si>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</si>
  <si>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</si>
  <si>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PR</t>
  </si>
  <si>
    <t>RI</t>
  </si>
  <si>
    <t>SC</t>
  </si>
  <si>
    <t>SD</t>
  </si>
  <si>
    <t>TN</t>
  </si>
  <si>
    <t>TX</t>
  </si>
  <si>
    <t>UT</t>
  </si>
  <si>
    <t>VT</t>
  </si>
  <si>
    <t>VI</t>
  </si>
  <si>
    <t>VA</t>
  </si>
  <si>
    <t>WA</t>
  </si>
  <si>
    <t>WV</t>
  </si>
  <si>
    <t>WI</t>
  </si>
  <si>
    <t>WY</t>
  </si>
  <si>
    <t>ECS Structure S.1 - Healthcare System-Based, Small</t>
  </si>
  <si>
    <t>The ECS serves a small health system (less than 15 hospitals) composed of one or more regional referral centers and several outlying hospitals. </t>
  </si>
  <si>
    <t>ECS Structure S.2 - Healthcare System-Based, Medium</t>
  </si>
  <si>
    <t>The ECS serves a medium-sized health system (15-49 hospitals) composed of multiple regional referral centers and several outlying hospitals, ranging from critical access to large community hospitals.</t>
  </si>
  <si>
    <t>ECS Structure S.3 - Healthcare System-Based, Large</t>
  </si>
  <si>
    <t>The ECS serves a large health system (50 or more hospitals) composed of multiple, large, regional referral centers, several additional hospitals of varying sizes and acuity, and often spanning multiple regions or markets.</t>
  </si>
  <si>
    <t>ECS Structure H.1 - Hospital-Based, Stand-Alone</t>
  </si>
  <si>
    <t>The ECS serves a single stand-alone hospital of any size that is not part of a health system that includes multiple hospitals..</t>
  </si>
  <si>
    <t>ECS Structure H.2 - Hospital-Based, In a System</t>
  </si>
  <si>
    <t>The ECS serves a single hospital of any size that is part of a health system with other hospitals but the ECS does not serve those hospitals.</t>
  </si>
  <si>
    <t>ECS Structure A.1 - Academic-Based, Stand-Alone</t>
  </si>
  <si>
    <t>The ECS serves one Academic Medical Center. The ECS is affiliated with an academic entity, such as within a graduate school (college of medicine, law, etc.), a center (for bioethics, medical humanities, etc.), or an undergraduate department (philosophy, theology, etc.).</t>
  </si>
  <si>
    <t>ECS Structure A.2 - Academic Medical Center, Multiple Hospitals</t>
  </si>
  <si>
    <t>The ECS serves an Academic Medical Center and at least one other hospital that is affiliated with the Academic Medical Center. The ECS is affiliated with an academic entity, such as within a graduate school (college of medicine, law, etc.), a center (for bioethics, medical humanities, etc.), or an undergraduate department (philosophy, theology, etc.). </t>
  </si>
  <si>
    <t>ECS Structure O - Other</t>
  </si>
  <si>
    <t>The scope of the ECS does not fit any of the prior descriptions. Please explain in more detail in the optional text box below.</t>
  </si>
  <si>
    <t>Total Number of Ethics Consultants</t>
  </si>
  <si>
    <t>"Total number of ethics consultants" refers to the total number of people who provide clinical ethics consultation at this hospital or ECS.</t>
  </si>
  <si>
    <t>Single hospital</t>
  </si>
  <si>
    <t>Multiple hospitals</t>
  </si>
  <si>
    <t>Total Type of Ethics Consultants</t>
  </si>
  <si>
    <t>ECS Structure and Scope</t>
  </si>
  <si>
    <t>ECS Structure</t>
  </si>
  <si>
    <t>Single or Multiple Hospitals</t>
  </si>
  <si>
    <t>If you selected Other for ECS Structure and Scope, please provide a narrative description of the general structure of your ECS. Please use details. Be as specific as you are able to be.</t>
  </si>
  <si>
    <t>Please provide any comments about additional information related to the ECS and ethics consultants.</t>
  </si>
  <si>
    <t>Please provide any comments about hospital demographics, consult volume, or consultation model(s).</t>
  </si>
  <si>
    <r>
      <t xml:space="preserve">Total FTEs for consultation service: </t>
    </r>
    <r>
      <rPr>
        <b/>
        <sz val="12"/>
        <color rgb="FFFFFF00"/>
        <rFont val="Calibri"/>
        <family val="2"/>
        <scheme val="minor"/>
      </rPr>
      <t>Only count the work done by people who work full time, part time, or have protected time to do ethics work--not volunteers</t>
    </r>
  </si>
  <si>
    <t>Total Consult Percentage by Setting</t>
  </si>
  <si>
    <t>Required</t>
  </si>
  <si>
    <t>Optional</t>
  </si>
  <si>
    <t>Automatic Calculation</t>
  </si>
  <si>
    <t>Please add the information about your hospital(s) and Ethics Consultation Service in the CECBC 2025 Data tab.</t>
  </si>
  <si>
    <t>You can find definitions for different terms in the Definitions tab.</t>
  </si>
  <si>
    <t>The top row for each column indicates if the cell is required.</t>
  </si>
  <si>
    <t>Some columns have special instructions in the top row.</t>
  </si>
  <si>
    <r>
      <t xml:space="preserve">Required Column: </t>
    </r>
    <r>
      <rPr>
        <b/>
        <sz val="12"/>
        <color rgb="FFFFFF00"/>
        <rFont val="Calibri"/>
        <family val="2"/>
        <scheme val="minor"/>
      </rPr>
      <t>Instructions are in yellow</t>
    </r>
  </si>
  <si>
    <t>The Sources tab is locked and unable to be edited; it feeds information to the drop down menus.</t>
  </si>
  <si>
    <t>If you have questions about how to fill out the CECBC 2025 Data tab, email becket.gremmels@commonspirit.org or stowe.teti@inova.org.</t>
  </si>
  <si>
    <t>Instructions for the CECBC 2025 Excel sheet</t>
  </si>
  <si>
    <t>General Instructions</t>
  </si>
  <si>
    <t>Hospital Demographics, Consult Volume, Consultation Model(s), and ECS Activities</t>
  </si>
  <si>
    <t>Hospital demographics: Please enter basic hospital demographics. The CMS Certification Number can be found online through a search engine or on the CMS website (click here).</t>
  </si>
  <si>
    <t>Additional Information Related to the Ethics Consultation Service (ECS) and Ethics Consultants</t>
  </si>
  <si>
    <t>Please enter additional information in this section about the ECS and the consultant(s) engaged in clinical ethics work. Additional guidelines are provided with the questions.</t>
  </si>
  <si>
    <t>In situations where an ECS service multiple hospitals, enter the number of FTEs per hospital using one of the following methods and indicate which method was used:</t>
  </si>
  <si>
    <r>
      <t>Consult volume</t>
    </r>
    <r>
      <rPr>
        <sz val="11"/>
        <color rgb="FF000000"/>
        <rFont val="Calibri"/>
        <family val="2"/>
        <scheme val="minor"/>
      </rPr>
      <t>:</t>
    </r>
  </si>
  <si>
    <r>
      <t>Please indicate the </t>
    </r>
    <r>
      <rPr>
        <b/>
        <sz val="11"/>
        <color rgb="FF000000"/>
        <rFont val="Calibri"/>
        <family val="2"/>
        <scheme val="minor"/>
      </rPr>
      <t>total number</t>
    </r>
    <r>
      <rPr>
        <sz val="11"/>
        <color rgb="FF000000"/>
        <rFont val="Calibri"/>
        <family val="2"/>
        <scheme val="minor"/>
      </rPr>
      <t> </t>
    </r>
    <r>
      <rPr>
        <b/>
        <sz val="11"/>
        <color rgb="FF000000"/>
        <rFont val="Calibri"/>
        <family val="2"/>
        <scheme val="minor"/>
      </rPr>
      <t>of ethics consults</t>
    </r>
    <r>
      <rPr>
        <sz val="11"/>
        <color rgb="FF000000"/>
        <rFont val="Calibri"/>
        <family val="2"/>
        <scheme val="minor"/>
      </rPr>
      <t> completed in the last year </t>
    </r>
    <r>
      <rPr>
        <i/>
        <sz val="11"/>
        <color rgb="FF000000"/>
        <rFont val="Calibri"/>
        <family val="2"/>
        <scheme val="minor"/>
      </rPr>
      <t>however you count or define a "consult" at your hospital.</t>
    </r>
  </si>
  <si>
    <r>
      <t>Entering information about the breakdown of consult types (formal, informal, and review consults) and defining your schema for categorizing consults are </t>
    </r>
    <r>
      <rPr>
        <b/>
        <i/>
        <sz val="11"/>
        <color rgb="FF000000"/>
        <rFont val="Calibri"/>
        <family val="2"/>
        <scheme val="minor"/>
      </rPr>
      <t>optional</t>
    </r>
    <r>
      <rPr>
        <sz val="11"/>
        <color rgb="FF000000"/>
        <rFont val="Calibri"/>
        <family val="2"/>
        <scheme val="minor"/>
      </rPr>
      <t>. </t>
    </r>
    <r>
      <rPr>
        <i/>
        <sz val="11"/>
        <color rgb="FF000000"/>
        <rFont val="Calibri"/>
        <family val="2"/>
        <scheme val="minor"/>
      </rPr>
      <t>If you enter values here, they should add up to the number of total consults.</t>
    </r>
  </si>
  <si>
    <r>
      <t>The question about alternate ways of defining or categorizing consult types is </t>
    </r>
    <r>
      <rPr>
        <b/>
        <i/>
        <sz val="11"/>
        <color rgb="FF000000"/>
        <rFont val="Calibri"/>
        <family val="2"/>
        <scheme val="minor"/>
      </rPr>
      <t>optional</t>
    </r>
    <r>
      <rPr>
        <sz val="11"/>
        <color rgb="FF000000"/>
        <rFont val="Calibri"/>
        <family val="2"/>
        <scheme val="minor"/>
      </rPr>
      <t>.</t>
    </r>
  </si>
  <si>
    <r>
      <t>Consultation model(s)</t>
    </r>
    <r>
      <rPr>
        <sz val="11"/>
        <color rgb="FF000000"/>
        <rFont val="Calibri"/>
        <family val="2"/>
        <scheme val="minor"/>
      </rPr>
      <t>: Please provide an estimate of what percentage of ethics consults are conducted by single individuals only, small teams only, full committees only, or a hybrid of these models. </t>
    </r>
    <r>
      <rPr>
        <i/>
        <sz val="11"/>
        <color rgb="FF000000"/>
        <rFont val="Calibri"/>
        <family val="2"/>
        <scheme val="minor"/>
      </rPr>
      <t>The estimates should add up to 100%</t>
    </r>
    <r>
      <rPr>
        <sz val="11"/>
        <color rgb="FF000000"/>
        <rFont val="Calibri"/>
        <family val="2"/>
        <scheme val="minor"/>
      </rPr>
      <t>.</t>
    </r>
  </si>
  <si>
    <r>
      <t>ECS activities</t>
    </r>
    <r>
      <rPr>
        <sz val="11"/>
        <color rgb="FF000000"/>
        <rFont val="Calibri"/>
        <family val="2"/>
        <scheme val="minor"/>
      </rPr>
      <t>: Please indicate the frequency of activities listed at the hospital level.</t>
    </r>
  </si>
  <si>
    <r>
      <t>Title of consultation service lead</t>
    </r>
    <r>
      <rPr>
        <sz val="11"/>
        <color rgb="FF000000"/>
        <rFont val="Calibri"/>
        <family val="2"/>
        <scheme val="minor"/>
      </rPr>
      <t>: Please enter the institutional rank or title of the person who manages, directs, or is most directly responsible for the ECS (e.g., Center Director, VP Ethics, Department Chair, Senior Ethicist). </t>
    </r>
    <r>
      <rPr>
        <b/>
        <sz val="11"/>
        <color rgb="FFE03E2D"/>
        <rFont val="Calibri"/>
        <family val="2"/>
        <scheme val="minor"/>
      </rPr>
      <t>Do not enter their name.</t>
    </r>
  </si>
  <si>
    <r>
      <t>Number of Ethics Consultants</t>
    </r>
    <r>
      <rPr>
        <sz val="11"/>
        <color rgb="FF000000"/>
        <rFont val="Calibri"/>
        <family val="2"/>
        <scheme val="minor"/>
      </rPr>
      <t>: Some ECS utilize employees who are paid to do the work associated with an ECS as their full-time job. Other ECS include people who may "split" a position, for example, being paid for teaching responsibilities and for serving on an ECS. Still others may have people who have other paid full-time or part-time roles, but do ethics consultations on a volunteer basis, such as a Chaplain who contributes to an ECS.</t>
    </r>
  </si>
  <si>
    <r>
      <t>Please include however many individuals performed any consultations associated with the ECS in the last calendar year, regardless of whether they are paid to provide this service, either as an individual or part of a small group--but </t>
    </r>
    <r>
      <rPr>
        <b/>
        <u/>
        <sz val="11"/>
        <color rgb="FF000000"/>
        <rFont val="Calibri"/>
        <family val="2"/>
        <scheme val="minor"/>
      </rPr>
      <t>not those who performed ethics consultations only as part of a full committee</t>
    </r>
    <r>
      <rPr>
        <sz val="11"/>
        <color rgb="FF000000"/>
        <rFont val="Calibri"/>
        <family val="2"/>
        <scheme val="minor"/>
      </rPr>
      <t>. If you have one or more individual(s) who perform(s) ethics consults for another ECS in your system, they should be counted for every hospital's ECS on which they serve. The additional questions about counts of ethics personnel (how Paid or Volunteer) should add up to the total number of Ethics Consultants. Please answer all questions using whole numbers.</t>
    </r>
  </si>
  <si>
    <r>
      <t>Total ethics consultation service FTEs</t>
    </r>
    <r>
      <rPr>
        <sz val="11"/>
        <color rgb="FF000000"/>
        <rFont val="Calibri"/>
        <family val="2"/>
        <scheme val="minor"/>
      </rPr>
      <t>: An FTE ("full-time equivalent") represents the equivalent of one person working full-time for one year. Since ethics work is often performed by multiple people who are not actually paid to do ethics full time, you will need to add up these different partial compensations to calculate the number of FTEs for your ethics consultation service. For the question about FTEs, please </t>
    </r>
    <r>
      <rPr>
        <b/>
        <u/>
        <sz val="11"/>
        <color rgb="FF000000"/>
        <rFont val="Calibri"/>
        <family val="2"/>
        <scheme val="minor"/>
      </rPr>
      <t>only count the work done by people who work full time, part time, or have protected time</t>
    </r>
    <r>
      <rPr>
        <sz val="11"/>
        <color rgb="FF000000"/>
        <rFont val="Calibri"/>
        <family val="2"/>
        <scheme val="minor"/>
      </rPr>
      <t> to do ethics work--</t>
    </r>
    <r>
      <rPr>
        <b/>
        <u/>
        <sz val="11"/>
        <color rgb="FF000000"/>
        <rFont val="Calibri"/>
        <family val="2"/>
        <scheme val="minor"/>
      </rPr>
      <t>not volunteers</t>
    </r>
    <r>
      <rPr>
        <sz val="11"/>
        <color rgb="FF000000"/>
        <rFont val="Calibri"/>
        <family val="2"/>
        <scheme val="minor"/>
      </rPr>
      <t>. Use the following examples to help you calculate your consultation service's FTEs:</t>
    </r>
  </si>
  <si>
    <r>
      <t>1. One person is employed full time to perform ethics consultations and other ethics work. This person would be considered a Paid Ethics Consultant. There may be other persons who are members of the ethics committee who perform ethics consultations but are not compensated for that work (Volunteer Ethics Consultant). This service would be </t>
    </r>
    <r>
      <rPr>
        <b/>
        <sz val="11"/>
        <color rgb="FF000000"/>
        <rFont val="Calibri"/>
        <family val="2"/>
        <scheme val="minor"/>
      </rPr>
      <t>1.0 FTE </t>
    </r>
    <r>
      <rPr>
        <sz val="11"/>
        <color rgb="FF000000"/>
        <rFont val="Calibri"/>
        <family val="2"/>
        <scheme val="minor"/>
      </rPr>
      <t>(calculation: 1 x 1.0 = 1.0).</t>
    </r>
  </si>
  <si>
    <r>
      <t>2. One person is employed full time to perform ethics consultations and other ethics work equally at two hospitals that share an affiliation. Two people are employed as physicians in clinical departments, and both are paid a portion of their salaries to provide ethics consultation services at these hospitals. One allocates 0.15 of her FTE to ethics (15% of her time) at one hospital. The other allocates 0.05 FTE to ethics at another hospital (5% of his time). These are all Paid Ethics Consultants. This service would be </t>
    </r>
    <r>
      <rPr>
        <b/>
        <sz val="11"/>
        <color rgb="FF000000"/>
        <rFont val="Calibri"/>
        <family val="2"/>
        <scheme val="minor"/>
      </rPr>
      <t>1.20 FTE </t>
    </r>
    <r>
      <rPr>
        <sz val="11"/>
        <color rgb="FF000000"/>
        <rFont val="Calibri"/>
        <family val="2"/>
        <scheme val="minor"/>
      </rPr>
      <t>(calculation: (1 x 1.0) + 0.05 + 0.15) = 1.20).</t>
    </r>
  </si>
  <si>
    <r>
      <t>3. Six people are employed full time in an academic department. Together they contribute to an ethics consultation service that covers four large adult hospitals (four people) and one very large pediatric hospital (two people). Each person provides one-third of their FTE to the ethics consultations service (0.33 FTE per person). There are three other people who are compensation to provide clinical ethics services via an affiliations with this academic department, each at 0.20 FTE (or 20%). There are also many Volunteer Ethics Consultants who cover ethics services when available. This service would be</t>
    </r>
    <r>
      <rPr>
        <b/>
        <sz val="11"/>
        <color rgb="FF000000"/>
        <rFont val="Calibri"/>
        <family val="2"/>
        <scheme val="minor"/>
      </rPr>
      <t> 2.60 FTE</t>
    </r>
    <r>
      <rPr>
        <sz val="11"/>
        <color rgb="FF000000"/>
        <rFont val="Calibri"/>
        <family val="2"/>
        <scheme val="minor"/>
      </rPr>
      <t> (calculation: (6 x 0.333) + (3 x 0.20) = 2.60).</t>
    </r>
  </si>
  <si>
    <r>
      <t>4. Four people are employed full time in a large health system to support an ethics consultation service across 24 hospitals. They support others who contribute to the service across these hospitals and sometimes provide direct consult coverage. Each hospital also has one Paid Ethics Consultant per facility, at a rate of 0.05 FTE per hospital (or 5% of each person's time). There are also additional Volunteer Ethics Consultants who cover ethics services when available. This service would be </t>
    </r>
    <r>
      <rPr>
        <b/>
        <sz val="11"/>
        <color rgb="FF000000"/>
        <rFont val="Calibri"/>
        <family val="2"/>
        <scheme val="minor"/>
      </rPr>
      <t>5.20</t>
    </r>
    <r>
      <rPr>
        <sz val="11"/>
        <color rgb="FF000000"/>
        <rFont val="Calibri"/>
        <family val="2"/>
        <scheme val="minor"/>
      </rPr>
      <t> FTE (calculation: (4 x 1.0) + (24 x 0.05) = 5.20). </t>
    </r>
  </si>
  <si>
    <r>
      <t>1. ACTUAL OR REASONABLE ESTIMATE: </t>
    </r>
    <r>
      <rPr>
        <sz val="11"/>
        <color rgb="FF000000"/>
        <rFont val="Calibri"/>
        <family val="2"/>
        <scheme val="minor"/>
      </rPr>
      <t>When the actual breakdown of FTEs across hospitals is known or can be estimated with a reasonable degree of accuracy, provide this information per hospital and make sure the total FTEs is accurate when all covered hospitals are added together. For example, using example (2) above, the first Paid Ethics Consultant splits their time equally between hospitals, while the two have different allocations for ethics consultation coverage. One hospital would thus have 0.65 FTE coverage (0.5 + 0.15) while the other would have 0.55 FTE coverage (0.5 + 0.05).</t>
    </r>
  </si>
  <si>
    <r>
      <t>2. AVERAGE: </t>
    </r>
    <r>
      <rPr>
        <sz val="11"/>
        <color rgb="FF000000"/>
        <rFont val="Calibri"/>
        <family val="2"/>
        <scheme val="minor"/>
      </rPr>
      <t>When the actual breakdown of FTEs across hospitals is not known and cannot be estimated with a reasonable degree of accuracy, calculate the average FTE by dividing the total FTEs by the number of hospitals covered. Enter the average FTEs as the number for each hospital. For example, on FTE example (2) above, the average is 0.60 FTE per hospital (1.20 / 2).</t>
    </r>
  </si>
  <si>
    <r>
      <t>Consults by facility types</t>
    </r>
    <r>
      <rPr>
        <sz val="11"/>
        <color rgb="FF000000"/>
        <rFont val="Calibri"/>
        <family val="2"/>
        <scheme val="minor"/>
      </rPr>
      <t>: Please provide the percentage of consults by facility types listed. So if there are 50 total consults, 35 of of which are on inpatient units, 5 of which are for a clinic, and 10 of which are at a non-acute care facility (like a nursing home), you would enter 70% inpatient, 10% outpatient/ambulatory, and 20% non-acute care facility. If you do not know specific distributions, please provide an estimation. Entered values should add up to 100%.</t>
    </r>
  </si>
  <si>
    <r>
      <t>ECS and Ethics Consultant Narrative</t>
    </r>
    <r>
      <rPr>
        <sz val="11"/>
        <color rgb="FF000000"/>
        <rFont val="Calibri"/>
        <family val="2"/>
        <scheme val="minor"/>
      </rPr>
      <t>: For this question, we are asking that you provide a brief description about how the ECS is situated within your hospital or health system and the general structure of how individuals complete various aspects of clinical ethics work. Generally speaking, this might be how you would describe your ECS to someone who is familiar with clinical ethics work but not necessarily familiar with your ECS. You should include information about ECS coverage, how work is distributed (including an explanation of how you calculated FTEs), and general composition of your ECS. Some examples are provided below and are on the downloadable definitions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</si>
</sst>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2"/>
      <color rgb="FFFFFF00"/>
      <name val="Calibri"/>
      <family val="2"/>
      <scheme val="minor"/>
    </font>
    <font>
      <b/>
      <sz val="12"/>
      <color rgb="FFFFFFFF"/>
      <name val="Calibri"/>
      <family val="2"/>
      <scheme val="minor"/>
    </font>
    <font>
      <b/>
      <sz val="12"/>
      <color theme="0"/>
      <name val="Calibri"/>
      <family val="2"/>
      <scheme val="minor"/>
    </font>
    <font>
      <u/>
      <sz val="11"/>
      <color theme="10"/>
      <name val="Calibri"/>
      <family val="2"/>
      <scheme val="minor"/>
    </font>
    <font>
      <b/>
      <sz val="11"/>
      <color rgb="FF000000"/>
      <name val="Calibri"/>
      <family val="2"/>
      <scheme val="minor"/>
    </font>
    <font>
      <u/>
      <sz val="11"/>
      <color rgb="FF000000"/>
      <name val="Calibri"/>
      <family val="2"/>
      <scheme val="minor"/>
    </font>
    <font>
      <sz val="11"/>
      <color rgb="FF000000"/>
      <name val="Calibri"/>
      <family val="2"/>
      <scheme val="minor"/>
    </font>
    <font>
      <i/>
      <sz val="11"/>
      <color rgb="FF000000"/>
      <name val="Calibri"/>
      <family val="2"/>
      <scheme val="minor"/>
    </font>
    <font>
      <b/>
      <i/>
      <sz val="11"/>
      <color rgb="FF000000"/>
      <name val="Calibri"/>
      <family val="2"/>
      <scheme val="minor"/>
    </font>
    <font>
      <b/>
      <sz val="11"/>
      <color rgb="FFE03E2D"/>
      <name val="Calibri"/>
      <family val="2"/>
      <scheme val="minor"/>
    </font>
    <font>
      <b/>
      <u/>
      <sz val="11"/>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0" tint="-0.34998626667073579"/>
        <bgColor indexed="64"/>
      </patternFill>
    </fill>
    <fill>
      <patternFill patternType="solid">
        <fgColor theme="1" tint="4.9989318521683403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cellStyleXfs>
  <cellXfs count="16">
    <xf numFmtId="0" fontId="0" fillId="0" borderId="0" xfId="0"/>
    <xf numFmtId="0" fontId="0" fillId="0" borderId="0" xfId="0" applyAlignment="1">
      <alignment wrapText="1"/>
    </xf>
    <xf numFmtId="0" fontId="16" fillId="0" borderId="0" xfId="0" applyFont="1"/>
    <xf numFmtId="9" fontId="0" fillId="0" borderId="0" xfId="1" applyFont="1"/>
    <xf numFmtId="0" fontId="18" fillId="33" borderId="0" xfId="0" applyFont="1" applyFill="1" applyAlignment="1">
      <alignment wrapText="1"/>
    </xf>
    <xf numFmtId="0" fontId="18" fillId="34" borderId="0" xfId="0" applyFont="1" applyFill="1" applyAlignment="1">
      <alignment wrapText="1"/>
    </xf>
    <xf numFmtId="0" fontId="21" fillId="33" borderId="0" xfId="0" applyFont="1" applyFill="1" applyAlignment="1">
      <alignment wrapText="1"/>
    </xf>
    <xf numFmtId="0" fontId="16" fillId="0" borderId="0" xfId="0" applyFont="1" applyAlignment="1">
      <alignment wrapText="1"/>
    </xf>
    <xf numFmtId="0" fontId="18" fillId="35" borderId="0" xfId="0" applyFont="1" applyFill="1" applyAlignment="1">
      <alignment wrapText="1"/>
    </xf>
    <xf numFmtId="0" fontId="0" fillId="0" borderId="0" xfId="0" applyFont="1"/>
    <xf numFmtId="0" fontId="0" fillId="0" borderId="0" xfId="0" applyFont="1" applyAlignment="1">
      <alignment wrapText="1"/>
    </xf>
    <xf numFmtId="0" fontId="23" fillId="0" borderId="0" xfId="0" applyFont="1" applyAlignment="1">
      <alignment horizontal="left" vertical="center"/>
    </xf>
    <xf numFmtId="0" fontId="22" fillId="0" borderId="0" xfId="43"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0" fillId="0" borderId="0" xfId="0" applyFont="1" applyAlignme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data.cms.gov/provider-data/dataset/xubh-q36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5"/>
  <sheetViews>
    <sheetView topLeftCell="AC1" zoomScaleNormal="100" workbookViewId="0">
      <pane ySplit="1" topLeftCell="A2" activePane="bottomLeft" state="frozen"/>
      <selection pane="bottomLeft" activeCell="AG1" sqref="AG1"/>
    </sheetView>
  </sheetViews>
  <sheetFormatPr defaultRowHeight="15" x14ac:dyDescent="0.25"/>
  <cols>
    <col min="1" max="4" width="25.7109375" style="1" customWidth="1"/>
    <col min="5" max="5" width="17.42578125" style="1" bestFit="1" customWidth="1"/>
    <col min="6" max="6" width="16.7109375" bestFit="1" customWidth="1"/>
    <col min="7" max="7" width="19.85546875" bestFit="1" customWidth="1"/>
    <col min="8" max="8" width="28.85546875" customWidth="1"/>
    <col min="9" max="18" width="25.7109375" customWidth="1"/>
    <col min="19" max="19" width="40.85546875" bestFit="1" customWidth="1"/>
    <col min="20" max="22" width="25.7109375" customWidth="1"/>
    <col min="23" max="23" width="32.5703125" customWidth="1"/>
    <col min="24" max="39" width="25.7109375" customWidth="1"/>
    <col min="40" max="40" width="41.7109375" bestFit="1" customWidth="1"/>
    <col min="41" max="41" width="27.85546875" bestFit="1" customWidth="1"/>
    <col min="42" max="42" width="27.85546875" customWidth="1"/>
    <col min="43" max="43" width="25.7109375" customWidth="1"/>
  </cols>
  <sheetData>
    <row r="1" spans="1:256" s="4" customFormat="1" ht="140.44999999999999" customHeight="1" x14ac:dyDescent="0.25">
      <c r="A1" s="4" t="s">
        <v>0</v>
      </c>
      <c r="B1" s="4" t="s">
        <v>1</v>
      </c>
      <c r="C1" s="4" t="s">
        <v>2</v>
      </c>
      <c r="D1" s="4" t="s">
        <v>3</v>
      </c>
      <c r="E1" s="4" t="s">
        <v>4</v>
      </c>
      <c r="F1" s="4" t="s">
        <v>5</v>
      </c>
      <c r="G1" s="4" t="s">
        <v>6</v>
      </c>
      <c r="H1" s="4" t="s">
        <v>7</v>
      </c>
      <c r="I1" s="4" t="s">
        <v>8</v>
      </c>
      <c r="J1" s="4" t="s">
        <v>9</v>
      </c>
      <c r="K1" s="4" t="s">
        <v>10</v>
      </c>
      <c r="L1" s="4" t="s">
        <v>11</v>
      </c>
      <c r="M1" s="4" t="s">
        <v>12</v>
      </c>
      <c r="N1" s="8" t="s">
        <v>13</v>
      </c>
      <c r="O1" s="4" t="s">
        <v>14</v>
      </c>
      <c r="P1" s="4" t="s">
        <v>15</v>
      </c>
      <c r="Q1" s="4" t="s">
        <v>16</v>
      </c>
      <c r="R1" s="4" t="s">
        <v>17</v>
      </c>
      <c r="S1" s="8" t="s">
        <v>18</v>
      </c>
      <c r="T1" s="4" t="s">
        <v>19</v>
      </c>
      <c r="U1" s="4" t="s">
        <v>20</v>
      </c>
      <c r="V1" s="4" t="s">
        <v>21</v>
      </c>
      <c r="W1" s="4" t="s">
        <v>22</v>
      </c>
      <c r="X1" s="4" t="s">
        <v>23</v>
      </c>
      <c r="Y1" s="4" t="s">
        <v>24</v>
      </c>
      <c r="Z1" s="4" t="s">
        <v>25</v>
      </c>
      <c r="AA1" s="5" t="s">
        <v>135</v>
      </c>
      <c r="AB1" s="4" t="s">
        <v>26</v>
      </c>
      <c r="AC1" s="4" t="s">
        <v>27</v>
      </c>
      <c r="AD1" s="4" t="s">
        <v>28</v>
      </c>
      <c r="AE1" s="4" t="s">
        <v>29</v>
      </c>
      <c r="AF1" s="6" t="s">
        <v>30</v>
      </c>
      <c r="AG1" s="4" t="s">
        <v>31</v>
      </c>
      <c r="AH1" s="4" t="s">
        <v>32</v>
      </c>
      <c r="AI1" s="8" t="s">
        <v>129</v>
      </c>
      <c r="AJ1" s="4" t="s">
        <v>136</v>
      </c>
      <c r="AK1" s="4" t="s">
        <v>33</v>
      </c>
      <c r="AL1" s="4" t="s">
        <v>34</v>
      </c>
      <c r="AM1" s="4" t="s">
        <v>35</v>
      </c>
      <c r="AN1" s="8" t="s">
        <v>137</v>
      </c>
      <c r="AO1" s="4" t="s">
        <v>130</v>
      </c>
      <c r="AP1" s="4" t="s">
        <v>133</v>
      </c>
      <c r="AQ1" s="5" t="s">
        <v>134</v>
      </c>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25">
      <c r="C2" s="1">
        <v>2025</v>
      </c>
      <c r="N2" s="3" t="str">
        <f>IF(I2="","",IF(SUM(J2:L2)=I2,"Sum of Types Equals Total Consults","Make Sure Consult Types Are Correct"))</f>
        <v/>
      </c>
      <c r="O2" s="3"/>
      <c r="P2" s="3"/>
      <c r="Q2" s="3"/>
      <c r="R2" s="3"/>
      <c r="S2" s="3" t="str">
        <f>IF(SUM(O2+P2+Q2+R2)=100%,"100%",CONCATENATE("Make sure cells O",ROW(R2)," through R",ROW(R2)," equal 100%"))</f>
        <v>Make sure cells O2 through R2 equal 100%</v>
      </c>
      <c r="AI2" t="str">
        <f>IF(AF2="","",IF(SUM(AG2:AH2)=AF2,"Sum of Types Equals Total Ethics Consultants","Make Sure Ethics Consultant Types Are Correct"))</f>
        <v/>
      </c>
      <c r="AK2" s="3"/>
      <c r="AL2" s="3"/>
      <c r="AM2" s="3"/>
      <c r="AN2" s="3" t="str">
        <f>IF(SUM(AK2:AM2)=100%,"100%",CONCATENATE("Make sure cells AK",ROW(AM2)," through AM",ROW(AM2)," equal 100%"))</f>
        <v>Make sure cells AK2 through AM2 equal 100%</v>
      </c>
    </row>
    <row r="3" spans="1:256" x14ac:dyDescent="0.25">
      <c r="C3" s="1">
        <v>2025</v>
      </c>
      <c r="N3" s="3" t="str">
        <f t="shared" ref="N3:N43" si="0">IF(I3="","",IF(SUM(J3:L3)=I3,"Sum of Types Equals Total Consults","Make Sure Consult Types Are Correct"))</f>
        <v/>
      </c>
      <c r="S3" s="3" t="str">
        <f t="shared" ref="S3:S45" si="1">IF(SUM(O3+P3+Q3+R3)=100%,"100%",CONCATENATE("Make sure cells O",ROW(R3)," through R",ROW(R3)," equal 100%"))</f>
        <v>Make sure cells O3 through R3 equal 100%</v>
      </c>
      <c r="AI3" t="str">
        <f t="shared" ref="AI3:AI45" si="2">IF(AF3="","",IF(SUM(AG3:AH3)=AF3,"Sum of Types Equals Total Ethics Consultants","Make Sure Ethics Consultant Types Are Correct"))</f>
        <v/>
      </c>
    </row>
    <row r="4" spans="1:256" x14ac:dyDescent="0.25">
      <c r="C4" s="1">
        <v>2025</v>
      </c>
      <c r="N4" s="3" t="str">
        <f t="shared" si="0"/>
        <v/>
      </c>
      <c r="S4" s="3" t="str">
        <f t="shared" si="1"/>
        <v>Make sure cells O4 through R4 equal 100%</v>
      </c>
      <c r="AI4" t="str">
        <f t="shared" si="2"/>
        <v/>
      </c>
    </row>
    <row r="5" spans="1:256" x14ac:dyDescent="0.25">
      <c r="C5" s="1">
        <v>2025</v>
      </c>
      <c r="N5" s="3" t="str">
        <f t="shared" si="0"/>
        <v/>
      </c>
      <c r="S5" s="3" t="str">
        <f t="shared" si="1"/>
        <v>Make sure cells O5 through R5 equal 100%</v>
      </c>
      <c r="AI5" t="str">
        <f t="shared" si="2"/>
        <v/>
      </c>
    </row>
    <row r="6" spans="1:256" x14ac:dyDescent="0.25">
      <c r="C6" s="1">
        <v>2025</v>
      </c>
      <c r="N6" s="3" t="str">
        <f t="shared" si="0"/>
        <v/>
      </c>
      <c r="S6" s="3" t="str">
        <f t="shared" si="1"/>
        <v>Make sure cells O6 through R6 equal 100%</v>
      </c>
      <c r="AI6" t="str">
        <f t="shared" si="2"/>
        <v/>
      </c>
    </row>
    <row r="7" spans="1:256" x14ac:dyDescent="0.25">
      <c r="C7" s="1">
        <v>2025</v>
      </c>
      <c r="N7" s="3" t="str">
        <f t="shared" si="0"/>
        <v/>
      </c>
      <c r="S7" s="3" t="str">
        <f t="shared" si="1"/>
        <v>Make sure cells O7 through R7 equal 100%</v>
      </c>
      <c r="AI7" t="str">
        <f t="shared" si="2"/>
        <v/>
      </c>
    </row>
    <row r="8" spans="1:256" x14ac:dyDescent="0.25">
      <c r="C8" s="1">
        <v>2025</v>
      </c>
      <c r="N8" s="3" t="str">
        <f t="shared" si="0"/>
        <v/>
      </c>
      <c r="S8" s="3" t="str">
        <f t="shared" si="1"/>
        <v>Make sure cells O8 through R8 equal 100%</v>
      </c>
      <c r="AI8" t="str">
        <f t="shared" si="2"/>
        <v/>
      </c>
    </row>
    <row r="9" spans="1:256" x14ac:dyDescent="0.25">
      <c r="C9" s="1">
        <v>2025</v>
      </c>
      <c r="N9" s="3" t="str">
        <f t="shared" si="0"/>
        <v/>
      </c>
      <c r="S9" s="3" t="str">
        <f t="shared" si="1"/>
        <v>Make sure cells O9 through R9 equal 100%</v>
      </c>
      <c r="AI9" t="str">
        <f t="shared" si="2"/>
        <v/>
      </c>
    </row>
    <row r="10" spans="1:256" x14ac:dyDescent="0.25">
      <c r="C10" s="1">
        <v>2025</v>
      </c>
      <c r="N10" s="3" t="str">
        <f t="shared" si="0"/>
        <v/>
      </c>
      <c r="S10" s="3" t="str">
        <f t="shared" si="1"/>
        <v>Make sure cells O10 through R10 equal 100%</v>
      </c>
      <c r="AI10" t="str">
        <f t="shared" si="2"/>
        <v/>
      </c>
    </row>
    <row r="11" spans="1:256" x14ac:dyDescent="0.25">
      <c r="C11" s="1">
        <v>2025</v>
      </c>
      <c r="N11" s="3" t="str">
        <f t="shared" si="0"/>
        <v/>
      </c>
      <c r="S11" s="3" t="str">
        <f t="shared" si="1"/>
        <v>Make sure cells O11 through R11 equal 100%</v>
      </c>
      <c r="AI11" t="str">
        <f t="shared" si="2"/>
        <v/>
      </c>
    </row>
    <row r="12" spans="1:256" x14ac:dyDescent="0.25">
      <c r="C12" s="1">
        <v>2025</v>
      </c>
      <c r="N12" s="3" t="str">
        <f t="shared" si="0"/>
        <v/>
      </c>
      <c r="S12" s="3" t="str">
        <f t="shared" si="1"/>
        <v>Make sure cells O12 through R12 equal 100%</v>
      </c>
      <c r="AI12" t="str">
        <f t="shared" si="2"/>
        <v/>
      </c>
    </row>
    <row r="13" spans="1:256" x14ac:dyDescent="0.25">
      <c r="C13" s="1">
        <v>2025</v>
      </c>
      <c r="N13" s="3" t="str">
        <f t="shared" si="0"/>
        <v/>
      </c>
      <c r="S13" s="3" t="str">
        <f t="shared" si="1"/>
        <v>Make sure cells O13 through R13 equal 100%</v>
      </c>
      <c r="AI13" t="str">
        <f t="shared" si="2"/>
        <v/>
      </c>
    </row>
    <row r="14" spans="1:256" x14ac:dyDescent="0.25">
      <c r="C14" s="1">
        <v>2025</v>
      </c>
      <c r="N14" s="3" t="str">
        <f t="shared" si="0"/>
        <v/>
      </c>
      <c r="S14" s="3" t="str">
        <f t="shared" si="1"/>
        <v>Make sure cells O14 through R14 equal 100%</v>
      </c>
      <c r="AI14" t="str">
        <f t="shared" si="2"/>
        <v/>
      </c>
    </row>
    <row r="15" spans="1:256" x14ac:dyDescent="0.25">
      <c r="C15" s="1">
        <v>2025</v>
      </c>
      <c r="N15" s="3" t="str">
        <f t="shared" si="0"/>
        <v/>
      </c>
      <c r="S15" s="3" t="str">
        <f t="shared" si="1"/>
        <v>Make sure cells O15 through R15 equal 100%</v>
      </c>
      <c r="AI15" t="str">
        <f t="shared" si="2"/>
        <v/>
      </c>
    </row>
    <row r="16" spans="1:256" x14ac:dyDescent="0.25">
      <c r="C16" s="1">
        <v>2025</v>
      </c>
      <c r="N16" s="3" t="str">
        <f t="shared" si="0"/>
        <v/>
      </c>
      <c r="S16" s="3" t="str">
        <f t="shared" si="1"/>
        <v>Make sure cells O16 through R16 equal 100%</v>
      </c>
      <c r="AI16" t="str">
        <f t="shared" si="2"/>
        <v/>
      </c>
    </row>
    <row r="17" spans="3:35" x14ac:dyDescent="0.25">
      <c r="C17" s="1">
        <v>2025</v>
      </c>
      <c r="N17" s="3" t="str">
        <f t="shared" si="0"/>
        <v/>
      </c>
      <c r="S17" s="3" t="str">
        <f t="shared" si="1"/>
        <v>Make sure cells O17 through R17 equal 100%</v>
      </c>
      <c r="AI17" t="str">
        <f t="shared" si="2"/>
        <v/>
      </c>
    </row>
    <row r="18" spans="3:35" x14ac:dyDescent="0.25">
      <c r="C18" s="1">
        <v>2025</v>
      </c>
      <c r="N18" s="3" t="str">
        <f t="shared" si="0"/>
        <v/>
      </c>
      <c r="S18" s="3" t="str">
        <f t="shared" si="1"/>
        <v>Make sure cells O18 through R18 equal 100%</v>
      </c>
      <c r="AI18" t="str">
        <f t="shared" si="2"/>
        <v/>
      </c>
    </row>
    <row r="19" spans="3:35" x14ac:dyDescent="0.25">
      <c r="C19" s="1">
        <v>2025</v>
      </c>
      <c r="N19" s="3" t="str">
        <f t="shared" si="0"/>
        <v/>
      </c>
      <c r="S19" s="3" t="str">
        <f t="shared" si="1"/>
        <v>Make sure cells O19 through R19 equal 100%</v>
      </c>
      <c r="AI19" t="str">
        <f t="shared" si="2"/>
        <v/>
      </c>
    </row>
    <row r="20" spans="3:35" x14ac:dyDescent="0.25">
      <c r="C20" s="1">
        <v>2025</v>
      </c>
      <c r="N20" s="3" t="str">
        <f t="shared" si="0"/>
        <v/>
      </c>
      <c r="S20" s="3" t="str">
        <f t="shared" si="1"/>
        <v>Make sure cells O20 through R20 equal 100%</v>
      </c>
      <c r="AI20" t="str">
        <f t="shared" si="2"/>
        <v/>
      </c>
    </row>
    <row r="21" spans="3:35" x14ac:dyDescent="0.25">
      <c r="C21" s="1">
        <v>2025</v>
      </c>
      <c r="N21" s="3" t="str">
        <f t="shared" si="0"/>
        <v/>
      </c>
      <c r="S21" s="3" t="str">
        <f t="shared" si="1"/>
        <v>Make sure cells O21 through R21 equal 100%</v>
      </c>
      <c r="AI21" t="str">
        <f t="shared" si="2"/>
        <v/>
      </c>
    </row>
    <row r="22" spans="3:35" x14ac:dyDescent="0.25">
      <c r="C22" s="1">
        <v>2025</v>
      </c>
      <c r="N22" s="3" t="str">
        <f t="shared" si="0"/>
        <v/>
      </c>
      <c r="S22" s="3" t="str">
        <f t="shared" si="1"/>
        <v>Make sure cells O22 through R22 equal 100%</v>
      </c>
      <c r="AI22" t="str">
        <f t="shared" si="2"/>
        <v/>
      </c>
    </row>
    <row r="23" spans="3:35" x14ac:dyDescent="0.25">
      <c r="C23" s="1">
        <v>2025</v>
      </c>
      <c r="N23" s="3" t="str">
        <f>IF(I23="","",IF(SUM(J23:L23)=I23,"Sum of Types Equals Total Consults","Make Sure Consult Types Are Correct"))</f>
        <v/>
      </c>
      <c r="S23" s="3" t="str">
        <f t="shared" si="1"/>
        <v>Make sure cells O23 through R23 equal 100%</v>
      </c>
      <c r="AI23" t="str">
        <f t="shared" si="2"/>
        <v/>
      </c>
    </row>
    <row r="24" spans="3:35" x14ac:dyDescent="0.25">
      <c r="C24" s="1">
        <v>2025</v>
      </c>
      <c r="N24" s="3" t="str">
        <f t="shared" si="0"/>
        <v/>
      </c>
      <c r="S24" s="3" t="str">
        <f t="shared" si="1"/>
        <v>Make sure cells O24 through R24 equal 100%</v>
      </c>
      <c r="AI24" t="str">
        <f t="shared" si="2"/>
        <v/>
      </c>
    </row>
    <row r="25" spans="3:35" x14ac:dyDescent="0.25">
      <c r="C25" s="1">
        <v>2025</v>
      </c>
      <c r="N25" s="3" t="str">
        <f t="shared" si="0"/>
        <v/>
      </c>
      <c r="S25" s="3" t="str">
        <f t="shared" si="1"/>
        <v>Make sure cells O25 through R25 equal 100%</v>
      </c>
      <c r="AI25" t="str">
        <f t="shared" si="2"/>
        <v/>
      </c>
    </row>
    <row r="26" spans="3:35" x14ac:dyDescent="0.25">
      <c r="C26" s="1">
        <v>2025</v>
      </c>
      <c r="N26" s="3" t="str">
        <f t="shared" si="0"/>
        <v/>
      </c>
      <c r="S26" s="3" t="str">
        <f t="shared" si="1"/>
        <v>Make sure cells O26 through R26 equal 100%</v>
      </c>
      <c r="AI26" t="str">
        <f t="shared" si="2"/>
        <v/>
      </c>
    </row>
    <row r="27" spans="3:35" x14ac:dyDescent="0.25">
      <c r="C27" s="1">
        <v>2025</v>
      </c>
      <c r="N27" s="3" t="str">
        <f t="shared" si="0"/>
        <v/>
      </c>
      <c r="S27" s="3" t="str">
        <f t="shared" si="1"/>
        <v>Make sure cells O27 through R27 equal 100%</v>
      </c>
      <c r="AI27" t="str">
        <f t="shared" si="2"/>
        <v/>
      </c>
    </row>
    <row r="28" spans="3:35" x14ac:dyDescent="0.25">
      <c r="C28" s="1">
        <v>2025</v>
      </c>
      <c r="N28" s="3" t="str">
        <f t="shared" si="0"/>
        <v/>
      </c>
      <c r="S28" s="3" t="str">
        <f t="shared" si="1"/>
        <v>Make sure cells O28 through R28 equal 100%</v>
      </c>
      <c r="AI28" t="str">
        <f t="shared" si="2"/>
        <v/>
      </c>
    </row>
    <row r="29" spans="3:35" x14ac:dyDescent="0.25">
      <c r="C29" s="1">
        <v>2025</v>
      </c>
      <c r="N29" s="3" t="str">
        <f t="shared" si="0"/>
        <v/>
      </c>
      <c r="S29" s="3" t="str">
        <f t="shared" si="1"/>
        <v>Make sure cells O29 through R29 equal 100%</v>
      </c>
      <c r="AI29" t="str">
        <f t="shared" si="2"/>
        <v/>
      </c>
    </row>
    <row r="30" spans="3:35" x14ac:dyDescent="0.25">
      <c r="C30" s="1">
        <v>2025</v>
      </c>
      <c r="N30" s="3" t="str">
        <f t="shared" si="0"/>
        <v/>
      </c>
      <c r="S30" s="3" t="str">
        <f t="shared" si="1"/>
        <v>Make sure cells O30 through R30 equal 100%</v>
      </c>
      <c r="AI30" t="str">
        <f t="shared" si="2"/>
        <v/>
      </c>
    </row>
    <row r="31" spans="3:35" x14ac:dyDescent="0.25">
      <c r="C31" s="1">
        <v>2025</v>
      </c>
      <c r="N31" s="3" t="str">
        <f t="shared" si="0"/>
        <v/>
      </c>
      <c r="S31" s="3" t="str">
        <f t="shared" si="1"/>
        <v>Make sure cells O31 through R31 equal 100%</v>
      </c>
      <c r="AI31" t="str">
        <f t="shared" si="2"/>
        <v/>
      </c>
    </row>
    <row r="32" spans="3:35" x14ac:dyDescent="0.25">
      <c r="C32" s="1">
        <v>2025</v>
      </c>
      <c r="N32" s="3" t="str">
        <f t="shared" si="0"/>
        <v/>
      </c>
      <c r="S32" s="3" t="str">
        <f t="shared" si="1"/>
        <v>Make sure cells O32 through R32 equal 100%</v>
      </c>
      <c r="AI32" t="str">
        <f t="shared" si="2"/>
        <v/>
      </c>
    </row>
    <row r="33" spans="3:35" x14ac:dyDescent="0.25">
      <c r="C33" s="1">
        <v>2025</v>
      </c>
      <c r="N33" s="3" t="str">
        <f t="shared" si="0"/>
        <v/>
      </c>
      <c r="S33" s="3" t="str">
        <f t="shared" si="1"/>
        <v>Make sure cells O33 through R33 equal 100%</v>
      </c>
      <c r="AI33" t="str">
        <f t="shared" si="2"/>
        <v/>
      </c>
    </row>
    <row r="34" spans="3:35" x14ac:dyDescent="0.25">
      <c r="C34" s="1">
        <v>2025</v>
      </c>
      <c r="N34" s="3" t="str">
        <f t="shared" si="0"/>
        <v/>
      </c>
      <c r="S34" s="3" t="str">
        <f t="shared" si="1"/>
        <v>Make sure cells O34 through R34 equal 100%</v>
      </c>
      <c r="AI34" t="str">
        <f t="shared" si="2"/>
        <v/>
      </c>
    </row>
    <row r="35" spans="3:35" x14ac:dyDescent="0.25">
      <c r="C35" s="1">
        <v>2025</v>
      </c>
      <c r="N35" s="3" t="str">
        <f t="shared" si="0"/>
        <v/>
      </c>
      <c r="S35" s="3" t="str">
        <f t="shared" si="1"/>
        <v>Make sure cells O35 through R35 equal 100%</v>
      </c>
      <c r="AI35" t="str">
        <f t="shared" si="2"/>
        <v/>
      </c>
    </row>
    <row r="36" spans="3:35" x14ac:dyDescent="0.25">
      <c r="C36" s="1">
        <v>2025</v>
      </c>
      <c r="N36" s="3" t="str">
        <f t="shared" si="0"/>
        <v/>
      </c>
      <c r="S36" s="3" t="str">
        <f t="shared" si="1"/>
        <v>Make sure cells O36 through R36 equal 100%</v>
      </c>
      <c r="AI36" t="str">
        <f t="shared" si="2"/>
        <v/>
      </c>
    </row>
    <row r="37" spans="3:35" x14ac:dyDescent="0.25">
      <c r="C37" s="1">
        <v>2025</v>
      </c>
      <c r="N37" s="3" t="str">
        <f t="shared" si="0"/>
        <v/>
      </c>
      <c r="S37" s="3" t="str">
        <f t="shared" si="1"/>
        <v>Make sure cells O37 through R37 equal 100%</v>
      </c>
      <c r="AI37" t="str">
        <f t="shared" si="2"/>
        <v/>
      </c>
    </row>
    <row r="38" spans="3:35" x14ac:dyDescent="0.25">
      <c r="C38" s="1">
        <v>2025</v>
      </c>
      <c r="N38" s="3" t="str">
        <f t="shared" si="0"/>
        <v/>
      </c>
      <c r="S38" s="3" t="str">
        <f t="shared" si="1"/>
        <v>Make sure cells O38 through R38 equal 100%</v>
      </c>
      <c r="AI38" t="str">
        <f t="shared" si="2"/>
        <v/>
      </c>
    </row>
    <row r="39" spans="3:35" x14ac:dyDescent="0.25">
      <c r="C39" s="1">
        <v>2025</v>
      </c>
      <c r="N39" s="3" t="str">
        <f t="shared" si="0"/>
        <v/>
      </c>
      <c r="S39" s="3" t="str">
        <f t="shared" si="1"/>
        <v>Make sure cells O39 through R39 equal 100%</v>
      </c>
      <c r="AI39" t="str">
        <f t="shared" si="2"/>
        <v/>
      </c>
    </row>
    <row r="40" spans="3:35" x14ac:dyDescent="0.25">
      <c r="C40" s="1">
        <v>2025</v>
      </c>
      <c r="N40" s="3" t="str">
        <f t="shared" si="0"/>
        <v/>
      </c>
      <c r="S40" s="3" t="str">
        <f t="shared" si="1"/>
        <v>Make sure cells O40 through R40 equal 100%</v>
      </c>
      <c r="AI40" t="str">
        <f t="shared" si="2"/>
        <v/>
      </c>
    </row>
    <row r="41" spans="3:35" x14ac:dyDescent="0.25">
      <c r="C41" s="1">
        <v>2025</v>
      </c>
      <c r="N41" s="3" t="str">
        <f t="shared" si="0"/>
        <v/>
      </c>
      <c r="S41" s="3" t="str">
        <f t="shared" si="1"/>
        <v>Make sure cells O41 through R41 equal 100%</v>
      </c>
      <c r="AI41" t="str">
        <f t="shared" si="2"/>
        <v/>
      </c>
    </row>
    <row r="42" spans="3:35" x14ac:dyDescent="0.25">
      <c r="C42" s="1">
        <v>2025</v>
      </c>
      <c r="N42" s="3" t="str">
        <f t="shared" si="0"/>
        <v/>
      </c>
      <c r="S42" s="3" t="str">
        <f t="shared" si="1"/>
        <v>Make sure cells O42 through R42 equal 100%</v>
      </c>
      <c r="AI42" t="str">
        <f t="shared" si="2"/>
        <v/>
      </c>
    </row>
    <row r="43" spans="3:35" x14ac:dyDescent="0.25">
      <c r="C43" s="1">
        <v>2025</v>
      </c>
      <c r="N43" s="3" t="str">
        <f t="shared" si="0"/>
        <v/>
      </c>
      <c r="S43" s="3" t="str">
        <f t="shared" si="1"/>
        <v>Make sure cells O43 through R43 equal 100%</v>
      </c>
      <c r="AI43" t="str">
        <f t="shared" si="2"/>
        <v/>
      </c>
    </row>
    <row r="44" spans="3:35" x14ac:dyDescent="0.25">
      <c r="C44" s="1">
        <v>2025</v>
      </c>
      <c r="S44" s="3" t="str">
        <f t="shared" si="1"/>
        <v>Make sure cells O44 through R44 equal 100%</v>
      </c>
      <c r="AI44" t="str">
        <f t="shared" si="2"/>
        <v/>
      </c>
    </row>
    <row r="45" spans="3:35" x14ac:dyDescent="0.25">
      <c r="C45" s="1">
        <v>2025</v>
      </c>
      <c r="S45" s="3" t="str">
        <f t="shared" si="1"/>
        <v>Make sure cells O45 through R45 equal 100%</v>
      </c>
      <c r="AI45" t="str">
        <f t="shared" si="2"/>
        <v/>
      </c>
    </row>
  </sheetData>
  <autoFilter ref="A1:AQ1" xr:uid="{00000000-0009-0000-0000-000000000000}"/>
  <conditionalFormatting sqref="S2:S45">
    <cfRule type="cellIs" dxfId="1" priority="2" operator="greaterThan">
      <formula>1</formula>
    </cfRule>
  </conditionalFormatting>
  <conditionalFormatting sqref="AN2">
    <cfRule type="cellIs" dxfId="0" priority="1" operator="greaterThan">
      <formula>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Sources!$A$2:$A$7</xm:f>
          </x14:formula1>
          <xm:sqref>T2:Z150</xm:sqref>
        </x14:dataValidation>
        <x14:dataValidation type="list" allowBlank="1" showInputMessage="1" showErrorMessage="1" xr:uid="{00000000-0002-0000-0000-000001000000}">
          <x14:formula1>
            <xm:f>Sources!$B$2:$B$55</xm:f>
          </x14:formula1>
          <xm:sqref>F2:F45</xm:sqref>
        </x14:dataValidation>
        <x14:dataValidation type="list" allowBlank="1" showInputMessage="1" showErrorMessage="1" xr:uid="{4D2BAB89-0392-4FC0-947B-3D225EA96EF4}">
          <x14:formula1>
            <xm:f>Sources!$C$2:$C$3</xm:f>
          </x14:formula1>
          <xm:sqref>AB2:AB45</xm:sqref>
        </x14:dataValidation>
        <x14:dataValidation type="list" allowBlank="1" showInputMessage="1" showErrorMessage="1" xr:uid="{7E50F450-1867-4D03-B577-0E8B2E76B7B4}">
          <x14:formula1>
            <xm:f>Sources!$D$2:$D$9</xm:f>
          </x14:formula1>
          <xm:sqref>AO2:AP45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68C9-2B08-4751-ACEA-D3D99DCDB23D}">
  <dimension ref="A1:B41"/>
  <sheetViews>
    <sheetView tabSelected="1" workbookViewId="0">
      <selection activeCell="B13" sqref="B13"/>
    </sheetView>
  </sheetViews>
  <sheetFormatPr defaultRowHeight="15" x14ac:dyDescent="0.25"/>
  <cols>
    <col min="1" max="1" width="9.140625" style="9"/>
    <col min="2" max="2" width="44.85546875" style="9" bestFit="1" customWidth="1"/>
    <col min="3" max="16384" width="9.140625" style="9"/>
  </cols>
  <sheetData>
    <row r="1" spans="1:2" x14ac:dyDescent="0.25">
      <c r="A1" s="2" t="s">
        <v>148</v>
      </c>
    </row>
    <row r="2" spans="1:2" x14ac:dyDescent="0.25">
      <c r="A2" s="9" t="s">
        <v>141</v>
      </c>
    </row>
    <row r="3" spans="1:2" x14ac:dyDescent="0.25">
      <c r="A3" s="9" t="s">
        <v>142</v>
      </c>
    </row>
    <row r="4" spans="1:2" x14ac:dyDescent="0.25">
      <c r="A4" s="9" t="s">
        <v>143</v>
      </c>
      <c r="B4" s="10"/>
    </row>
    <row r="5" spans="1:2" ht="15.75" x14ac:dyDescent="0.25">
      <c r="B5" s="4" t="s">
        <v>138</v>
      </c>
    </row>
    <row r="6" spans="1:2" ht="15.75" x14ac:dyDescent="0.25">
      <c r="B6" s="8" t="s">
        <v>140</v>
      </c>
    </row>
    <row r="7" spans="1:2" ht="15.75" x14ac:dyDescent="0.25">
      <c r="B7" s="5" t="s">
        <v>139</v>
      </c>
    </row>
    <row r="8" spans="1:2" x14ac:dyDescent="0.25">
      <c r="A8" s="9" t="s">
        <v>144</v>
      </c>
      <c r="B8" s="10"/>
    </row>
    <row r="9" spans="1:2" ht="15.75" x14ac:dyDescent="0.25">
      <c r="B9" s="4" t="s">
        <v>145</v>
      </c>
    </row>
    <row r="10" spans="1:2" x14ac:dyDescent="0.25">
      <c r="A10" s="9" t="s">
        <v>146</v>
      </c>
      <c r="B10" s="10"/>
    </row>
    <row r="11" spans="1:2" x14ac:dyDescent="0.25">
      <c r="A11" s="9" t="s">
        <v>147</v>
      </c>
    </row>
    <row r="14" spans="1:2" x14ac:dyDescent="0.25">
      <c r="A14" s="2" t="s">
        <v>149</v>
      </c>
    </row>
    <row r="15" spans="1:2" x14ac:dyDescent="0.25">
      <c r="A15" s="11" t="s">
        <v>150</v>
      </c>
    </row>
    <row r="16" spans="1:2" x14ac:dyDescent="0.25">
      <c r="A16" s="12" t="s">
        <v>151</v>
      </c>
    </row>
    <row r="17" spans="1:1" x14ac:dyDescent="0.25">
      <c r="A17" s="13" t="s">
        <v>155</v>
      </c>
    </row>
    <row r="18" spans="1:1" x14ac:dyDescent="0.25">
      <c r="A18" s="14" t="s">
        <v>156</v>
      </c>
    </row>
    <row r="19" spans="1:1" x14ac:dyDescent="0.25">
      <c r="A19" s="14" t="s">
        <v>157</v>
      </c>
    </row>
    <row r="20" spans="1:1" x14ac:dyDescent="0.25">
      <c r="A20" s="14" t="s">
        <v>158</v>
      </c>
    </row>
    <row r="21" spans="1:1" x14ac:dyDescent="0.25">
      <c r="A21" s="15"/>
    </row>
    <row r="22" spans="1:1" x14ac:dyDescent="0.25">
      <c r="A22" s="13" t="s">
        <v>159</v>
      </c>
    </row>
    <row r="23" spans="1:1" x14ac:dyDescent="0.25">
      <c r="A23" s="13" t="s">
        <v>160</v>
      </c>
    </row>
    <row r="25" spans="1:1" x14ac:dyDescent="0.25">
      <c r="A25" s="11" t="s">
        <v>152</v>
      </c>
    </row>
    <row r="26" spans="1:1" x14ac:dyDescent="0.25">
      <c r="A26" s="14" t="s">
        <v>153</v>
      </c>
    </row>
    <row r="27" spans="1:1" x14ac:dyDescent="0.25">
      <c r="A27" s="13" t="s">
        <v>161</v>
      </c>
    </row>
    <row r="28" spans="1:1" x14ac:dyDescent="0.25">
      <c r="A28" s="13" t="s">
        <v>162</v>
      </c>
    </row>
    <row r="29" spans="1:1" x14ac:dyDescent="0.25">
      <c r="A29" s="14" t="s">
        <v>163</v>
      </c>
    </row>
    <row r="30" spans="1:1" x14ac:dyDescent="0.25">
      <c r="A30" s="13" t="s">
        <v>164</v>
      </c>
    </row>
    <row r="31" spans="1:1" x14ac:dyDescent="0.25">
      <c r="A31" s="14" t="s">
        <v>165</v>
      </c>
    </row>
    <row r="32" spans="1:1" x14ac:dyDescent="0.25">
      <c r="A32" s="14" t="s">
        <v>166</v>
      </c>
    </row>
    <row r="33" spans="1:1" x14ac:dyDescent="0.25">
      <c r="A33" s="14" t="s">
        <v>167</v>
      </c>
    </row>
    <row r="34" spans="1:1" x14ac:dyDescent="0.25">
      <c r="A34" s="14" t="s">
        <v>168</v>
      </c>
    </row>
    <row r="35" spans="1:1" x14ac:dyDescent="0.25">
      <c r="A35" s="15"/>
    </row>
    <row r="36" spans="1:1" x14ac:dyDescent="0.25">
      <c r="A36" s="14" t="s">
        <v>154</v>
      </c>
    </row>
    <row r="37" spans="1:1" x14ac:dyDescent="0.25">
      <c r="A37" s="11" t="s">
        <v>169</v>
      </c>
    </row>
    <row r="38" spans="1:1" x14ac:dyDescent="0.25">
      <c r="A38" s="11" t="s">
        <v>170</v>
      </c>
    </row>
    <row r="39" spans="1:1" x14ac:dyDescent="0.25">
      <c r="A39" s="15"/>
    </row>
    <row r="40" spans="1:1" x14ac:dyDescent="0.25">
      <c r="A40" s="13" t="s">
        <v>171</v>
      </c>
    </row>
    <row r="41" spans="1:1" x14ac:dyDescent="0.25">
      <c r="A41" s="13" t="s">
        <v>172</v>
      </c>
    </row>
  </sheetData>
  <hyperlinks>
    <hyperlink ref="A16" r:id="rId1" display="https://data.cms.gov/provider-data/dataset/xubh-q36u" xr:uid="{38747AC8-4E77-43A6-8071-DEDCB73064E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election activeCell="A21" sqref="A21"/>
    </sheetView>
  </sheetViews>
  <sheetFormatPr defaultRowHeight="15" x14ac:dyDescent="0.25"/>
  <cols>
    <col min="1" max="1" width="102" customWidth="1"/>
    <col min="4" max="4" width="102.85546875" customWidth="1"/>
  </cols>
  <sheetData>
    <row r="1" spans="1:4" x14ac:dyDescent="0.25">
      <c r="A1" s="7" t="s">
        <v>36</v>
      </c>
      <c r="D1" s="7" t="s">
        <v>109</v>
      </c>
    </row>
    <row r="2" spans="1:4" ht="30" x14ac:dyDescent="0.25">
      <c r="A2" s="1" t="s">
        <v>37</v>
      </c>
      <c r="D2" s="1" t="s">
        <v>110</v>
      </c>
    </row>
    <row r="3" spans="1:4" x14ac:dyDescent="0.25">
      <c r="A3" s="1"/>
      <c r="D3" s="1"/>
    </row>
    <row r="4" spans="1:4" x14ac:dyDescent="0.25">
      <c r="A4" s="7" t="s">
        <v>38</v>
      </c>
      <c r="D4" s="7" t="s">
        <v>111</v>
      </c>
    </row>
    <row r="5" spans="1:4" ht="30" x14ac:dyDescent="0.25">
      <c r="A5" s="1" t="s">
        <v>39</v>
      </c>
      <c r="D5" s="1" t="s">
        <v>112</v>
      </c>
    </row>
    <row r="6" spans="1:4" x14ac:dyDescent="0.25">
      <c r="A6" s="1"/>
      <c r="D6" s="1"/>
    </row>
    <row r="7" spans="1:4" x14ac:dyDescent="0.25">
      <c r="A7" s="7" t="s">
        <v>40</v>
      </c>
      <c r="D7" s="7" t="s">
        <v>113</v>
      </c>
    </row>
    <row r="8" spans="1:4" ht="30" x14ac:dyDescent="0.25">
      <c r="A8" s="1" t="s">
        <v>41</v>
      </c>
      <c r="D8" s="1" t="s">
        <v>114</v>
      </c>
    </row>
    <row r="9" spans="1:4" x14ac:dyDescent="0.25">
      <c r="A9" s="1"/>
      <c r="D9" s="1"/>
    </row>
    <row r="10" spans="1:4" x14ac:dyDescent="0.25">
      <c r="A10" s="7" t="s">
        <v>125</v>
      </c>
      <c r="D10" s="7" t="s">
        <v>115</v>
      </c>
    </row>
    <row r="11" spans="1:4" ht="30" x14ac:dyDescent="0.25">
      <c r="A11" s="1" t="s">
        <v>126</v>
      </c>
      <c r="D11" s="1" t="s">
        <v>116</v>
      </c>
    </row>
    <row r="12" spans="1:4" x14ac:dyDescent="0.25">
      <c r="A12" s="1"/>
      <c r="D12" s="1"/>
    </row>
    <row r="13" spans="1:4" x14ac:dyDescent="0.25">
      <c r="A13" s="7" t="s">
        <v>42</v>
      </c>
      <c r="D13" s="7" t="s">
        <v>117</v>
      </c>
    </row>
    <row r="14" spans="1:4" ht="30" x14ac:dyDescent="0.25">
      <c r="A14" s="1" t="s">
        <v>43</v>
      </c>
      <c r="D14" s="1" t="s">
        <v>118</v>
      </c>
    </row>
    <row r="15" spans="1:4" x14ac:dyDescent="0.25">
      <c r="A15" s="1"/>
      <c r="D15" s="1"/>
    </row>
    <row r="16" spans="1:4" x14ac:dyDescent="0.25">
      <c r="A16" s="7" t="s">
        <v>44</v>
      </c>
      <c r="D16" s="7" t="s">
        <v>119</v>
      </c>
    </row>
    <row r="17" spans="1:4" ht="45" x14ac:dyDescent="0.25">
      <c r="A17" s="1" t="s">
        <v>45</v>
      </c>
      <c r="D17" s="1" t="s">
        <v>120</v>
      </c>
    </row>
    <row r="18" spans="1:4" x14ac:dyDescent="0.25">
      <c r="D18" s="1"/>
    </row>
    <row r="19" spans="1:4" x14ac:dyDescent="0.25">
      <c r="D19" s="7" t="s">
        <v>121</v>
      </c>
    </row>
    <row r="20" spans="1:4" ht="60" x14ac:dyDescent="0.25">
      <c r="A20" s="7"/>
      <c r="D20" s="1" t="s">
        <v>122</v>
      </c>
    </row>
    <row r="21" spans="1:4" x14ac:dyDescent="0.25">
      <c r="A21" s="1"/>
      <c r="D21" s="1"/>
    </row>
    <row r="22" spans="1:4" x14ac:dyDescent="0.25">
      <c r="A22" s="1"/>
      <c r="D22" s="7" t="s">
        <v>123</v>
      </c>
    </row>
    <row r="23" spans="1:4" ht="30" x14ac:dyDescent="0.25">
      <c r="A23" s="7"/>
      <c r="D23" s="1" t="s">
        <v>124</v>
      </c>
    </row>
    <row r="24" spans="1:4" x14ac:dyDescent="0.25">
      <c r="A24"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5"/>
  <sheetViews>
    <sheetView workbookViewId="0">
      <pane ySplit="1" topLeftCell="A2" activePane="bottomLeft" state="frozen"/>
      <selection pane="bottomLeft" activeCell="D12" sqref="D12"/>
    </sheetView>
  </sheetViews>
  <sheetFormatPr defaultRowHeight="15" x14ac:dyDescent="0.25"/>
  <cols>
    <col min="1" max="1" width="27.42578125" bestFit="1" customWidth="1"/>
    <col min="3" max="3" width="26" bestFit="1" customWidth="1"/>
    <col min="4" max="4" width="58.85546875" bestFit="1" customWidth="1"/>
  </cols>
  <sheetData>
    <row r="1" spans="1:6" x14ac:dyDescent="0.25">
      <c r="A1" s="2" t="s">
        <v>46</v>
      </c>
      <c r="B1" s="2" t="s">
        <v>47</v>
      </c>
      <c r="C1" s="2" t="s">
        <v>132</v>
      </c>
      <c r="D1" s="2" t="s">
        <v>131</v>
      </c>
      <c r="F1" s="2" t="s">
        <v>48</v>
      </c>
    </row>
    <row r="2" spans="1:6" x14ac:dyDescent="0.25">
      <c r="A2" t="s">
        <v>49</v>
      </c>
      <c r="B2" t="s">
        <v>50</v>
      </c>
      <c r="C2" t="s">
        <v>127</v>
      </c>
      <c r="D2" t="s">
        <v>119</v>
      </c>
    </row>
    <row r="3" spans="1:6" x14ac:dyDescent="0.25">
      <c r="A3" t="s">
        <v>51</v>
      </c>
      <c r="B3" t="s">
        <v>52</v>
      </c>
      <c r="C3" t="s">
        <v>128</v>
      </c>
      <c r="D3" t="s">
        <v>121</v>
      </c>
    </row>
    <row r="4" spans="1:6" x14ac:dyDescent="0.25">
      <c r="A4" t="s">
        <v>53</v>
      </c>
      <c r="B4" t="s">
        <v>54</v>
      </c>
      <c r="D4" t="s">
        <v>115</v>
      </c>
    </row>
    <row r="5" spans="1:6" x14ac:dyDescent="0.25">
      <c r="A5" t="s">
        <v>55</v>
      </c>
      <c r="B5" t="s">
        <v>56</v>
      </c>
      <c r="D5" t="s">
        <v>117</v>
      </c>
    </row>
    <row r="6" spans="1:6" x14ac:dyDescent="0.25">
      <c r="A6" t="s">
        <v>57</v>
      </c>
      <c r="B6" t="s">
        <v>58</v>
      </c>
      <c r="D6" t="s">
        <v>109</v>
      </c>
    </row>
    <row r="7" spans="1:6" x14ac:dyDescent="0.25">
      <c r="A7" t="s">
        <v>59</v>
      </c>
      <c r="B7" t="s">
        <v>60</v>
      </c>
      <c r="D7" t="s">
        <v>111</v>
      </c>
    </row>
    <row r="8" spans="1:6" x14ac:dyDescent="0.25">
      <c r="B8" t="s">
        <v>61</v>
      </c>
      <c r="D8" t="s">
        <v>113</v>
      </c>
    </row>
    <row r="9" spans="1:6" x14ac:dyDescent="0.25">
      <c r="B9" t="s">
        <v>62</v>
      </c>
      <c r="D9" t="s">
        <v>123</v>
      </c>
    </row>
    <row r="10" spans="1:6" x14ac:dyDescent="0.25">
      <c r="B10" t="s">
        <v>63</v>
      </c>
    </row>
    <row r="11" spans="1:6" x14ac:dyDescent="0.25">
      <c r="B11" t="s">
        <v>64</v>
      </c>
    </row>
    <row r="12" spans="1:6" x14ac:dyDescent="0.25">
      <c r="B12" t="s">
        <v>65</v>
      </c>
    </row>
    <row r="13" spans="1:6" x14ac:dyDescent="0.25">
      <c r="B13" t="s">
        <v>66</v>
      </c>
    </row>
    <row r="14" spans="1:6" x14ac:dyDescent="0.25">
      <c r="B14" t="s">
        <v>67</v>
      </c>
    </row>
    <row r="15" spans="1:6" x14ac:dyDescent="0.25">
      <c r="B15" t="s">
        <v>68</v>
      </c>
    </row>
    <row r="16" spans="1:6" x14ac:dyDescent="0.25">
      <c r="B16" t="s">
        <v>69</v>
      </c>
    </row>
    <row r="17" spans="2:2" x14ac:dyDescent="0.25">
      <c r="B17" t="s">
        <v>70</v>
      </c>
    </row>
    <row r="18" spans="2:2" x14ac:dyDescent="0.25">
      <c r="B18" t="s">
        <v>71</v>
      </c>
    </row>
    <row r="19" spans="2:2" x14ac:dyDescent="0.25">
      <c r="B19" t="s">
        <v>72</v>
      </c>
    </row>
    <row r="20" spans="2:2" x14ac:dyDescent="0.25">
      <c r="B20" t="s">
        <v>73</v>
      </c>
    </row>
    <row r="21" spans="2:2" x14ac:dyDescent="0.25">
      <c r="B21" t="s">
        <v>74</v>
      </c>
    </row>
    <row r="22" spans="2:2" x14ac:dyDescent="0.25">
      <c r="B22" t="s">
        <v>75</v>
      </c>
    </row>
    <row r="23" spans="2:2" x14ac:dyDescent="0.25">
      <c r="B23" t="s">
        <v>76</v>
      </c>
    </row>
    <row r="24" spans="2:2" x14ac:dyDescent="0.25">
      <c r="B24" t="s">
        <v>77</v>
      </c>
    </row>
    <row r="25" spans="2:2" x14ac:dyDescent="0.25">
      <c r="B25" t="s">
        <v>78</v>
      </c>
    </row>
    <row r="26" spans="2:2" x14ac:dyDescent="0.25">
      <c r="B26" t="s">
        <v>79</v>
      </c>
    </row>
    <row r="27" spans="2:2" x14ac:dyDescent="0.25">
      <c r="B27" t="s">
        <v>80</v>
      </c>
    </row>
    <row r="28" spans="2:2" x14ac:dyDescent="0.25">
      <c r="B28" t="s">
        <v>81</v>
      </c>
    </row>
    <row r="29" spans="2:2" x14ac:dyDescent="0.25">
      <c r="B29" t="s">
        <v>82</v>
      </c>
    </row>
    <row r="30" spans="2:2" x14ac:dyDescent="0.25">
      <c r="B30" t="s">
        <v>83</v>
      </c>
    </row>
    <row r="31" spans="2:2" x14ac:dyDescent="0.25">
      <c r="B31" t="s">
        <v>84</v>
      </c>
    </row>
    <row r="32" spans="2:2" x14ac:dyDescent="0.25">
      <c r="B32" t="s">
        <v>85</v>
      </c>
    </row>
    <row r="33" spans="2:2" x14ac:dyDescent="0.25">
      <c r="B33" t="s">
        <v>86</v>
      </c>
    </row>
    <row r="34" spans="2:2" x14ac:dyDescent="0.25">
      <c r="B34" t="s">
        <v>87</v>
      </c>
    </row>
    <row r="35" spans="2:2" x14ac:dyDescent="0.25">
      <c r="B35" t="s">
        <v>88</v>
      </c>
    </row>
    <row r="36" spans="2:2" x14ac:dyDescent="0.25">
      <c r="B36" t="s">
        <v>89</v>
      </c>
    </row>
    <row r="37" spans="2:2" x14ac:dyDescent="0.25">
      <c r="B37" t="s">
        <v>90</v>
      </c>
    </row>
    <row r="38" spans="2:2" x14ac:dyDescent="0.25">
      <c r="B38" t="s">
        <v>91</v>
      </c>
    </row>
    <row r="39" spans="2:2" x14ac:dyDescent="0.25">
      <c r="B39" t="s">
        <v>92</v>
      </c>
    </row>
    <row r="40" spans="2:2" x14ac:dyDescent="0.25">
      <c r="B40" t="s">
        <v>93</v>
      </c>
    </row>
    <row r="41" spans="2:2" x14ac:dyDescent="0.25">
      <c r="B41" t="s">
        <v>94</v>
      </c>
    </row>
    <row r="42" spans="2:2" x14ac:dyDescent="0.25">
      <c r="B42" t="s">
        <v>95</v>
      </c>
    </row>
    <row r="43" spans="2:2" x14ac:dyDescent="0.25">
      <c r="B43" t="s">
        <v>96</v>
      </c>
    </row>
    <row r="44" spans="2:2" x14ac:dyDescent="0.25">
      <c r="B44" t="s">
        <v>97</v>
      </c>
    </row>
    <row r="45" spans="2:2" x14ac:dyDescent="0.25">
      <c r="B45" t="s">
        <v>98</v>
      </c>
    </row>
    <row r="46" spans="2:2" x14ac:dyDescent="0.25">
      <c r="B46" t="s">
        <v>99</v>
      </c>
    </row>
    <row r="47" spans="2:2" x14ac:dyDescent="0.25">
      <c r="B47" t="s">
        <v>100</v>
      </c>
    </row>
    <row r="48" spans="2:2" x14ac:dyDescent="0.25">
      <c r="B48" t="s">
        <v>101</v>
      </c>
    </row>
    <row r="49" spans="2:2" x14ac:dyDescent="0.25">
      <c r="B49" t="s">
        <v>102</v>
      </c>
    </row>
    <row r="50" spans="2:2" x14ac:dyDescent="0.25">
      <c r="B50" t="s">
        <v>103</v>
      </c>
    </row>
    <row r="51" spans="2:2" x14ac:dyDescent="0.25">
      <c r="B51" t="s">
        <v>104</v>
      </c>
    </row>
    <row r="52" spans="2:2" x14ac:dyDescent="0.25">
      <c r="B52" t="s">
        <v>105</v>
      </c>
    </row>
    <row r="53" spans="2:2" x14ac:dyDescent="0.25">
      <c r="B53" t="s">
        <v>106</v>
      </c>
    </row>
    <row r="54" spans="2:2" x14ac:dyDescent="0.25">
      <c r="B54" t="s">
        <v>107</v>
      </c>
    </row>
    <row r="55" spans="2:2" x14ac:dyDescent="0.25">
      <c r="B55" t="s">
        <v>108</v>
      </c>
    </row>
  </sheetData>
  <sheetProtection algorithmName="SHA-512" hashValue="i9cIepiQ1ApkFVqKvQabHLla/vNVLj8nhzrbOqLKBGHfufj+SKZiriwob7AOuvbAigM0GBeXqJEEQVRiu4VJ2g==" saltValue="rAaeCWGbaWPspDZdm05TCQ==" spinCount="100000" sheet="1" objects="1" scenarios="1"/>
  <sortState xmlns:xlrd2="http://schemas.microsoft.com/office/spreadsheetml/2017/richdata2" ref="D1:D54">
    <sortCondition ref="D1:D5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CECBC 2025 Data</vt:lpstr>
      <vt:lpstr>Instructions</vt:lpstr>
      <vt:lpstr>Definitions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Gremmels, Becket</dc:creator>
  <cp:keywords/>
  <dc:description/>
  <cp:lastModifiedBy>Becket Gremmels</cp:lastModifiedBy>
  <cp:revision/>
  <dcterms:created xsi:type="dcterms:W3CDTF">2025-04-25T17:21:11Z</dcterms:created>
  <dcterms:modified xsi:type="dcterms:W3CDTF">2026-07-07T16:26:44Z</dcterms:modified>
  <cp:category/>
  <cp:contentStatus/>
</cp:coreProperties>
</file>